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646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<sst xmlns="http://schemas.openxmlformats.org/spreadsheetml/2006/main" count="274" uniqueCount="204">
  <si>
    <t>Назва постачальника</t>
  </si>
  <si>
    <t>КЕКВ 2210</t>
  </si>
  <si>
    <t>Назва послуг і товару</t>
  </si>
  <si>
    <t>Реквізити договору</t>
  </si>
  <si>
    <t>Сума угоди</t>
  </si>
  <si>
    <t>РАЗОМ</t>
  </si>
  <si>
    <t>КЕКВ 2220</t>
  </si>
  <si>
    <t>КЕКВ 2230</t>
  </si>
  <si>
    <t>КЕКВ 2240</t>
  </si>
  <si>
    <t>КЕКВ 2271</t>
  </si>
  <si>
    <t>КЕКВ 2272</t>
  </si>
  <si>
    <t>Круглянко Л.М.</t>
  </si>
  <si>
    <t>КЕКВ 3110</t>
  </si>
  <si>
    <t>Нафта і диситиляти(бензин А-95, Дизельне пальне)</t>
  </si>
  <si>
    <t>ТОВ "ЛІВАЙН ТОРГ"</t>
  </si>
  <si>
    <t>Разом</t>
  </si>
  <si>
    <t>Медичні матеріали(Вироби медичного призначення різні)</t>
  </si>
  <si>
    <t>Фармацевтична  продукція (Лікарські засоби)</t>
  </si>
  <si>
    <t>ТОВ "Веста Медікел"</t>
  </si>
  <si>
    <t>ТОВ "БАДМ-Б"</t>
  </si>
  <si>
    <t>Риба, рибне філе та інше м'ясо риби морожені(Риба морожена хек (без голів))</t>
  </si>
  <si>
    <t>М'ясо(М'ясо свинини без кістки)</t>
  </si>
  <si>
    <t>Продукти харчування різні</t>
  </si>
  <si>
    <t>СП "Київ-Захід"</t>
  </si>
  <si>
    <t>ТОВ фірма "Лебідь"</t>
  </si>
  <si>
    <t>ФОП Євстіфеєва Н.Л.</t>
  </si>
  <si>
    <t>СВК "Добротворець"</t>
  </si>
  <si>
    <t>Послуги із санітарно-гігієнічної обробки приміщень(дератизація та дезінсекція приміщень)</t>
  </si>
  <si>
    <t>Телекомунікаційні послуги (послуги зв'язку)</t>
  </si>
  <si>
    <t>Кулінарні вироби, змиви на харчоблоці (дослідження)</t>
  </si>
  <si>
    <t>Бактеріологічний котроль роботи стерилізаційного обладнання</t>
  </si>
  <si>
    <t>Вимірювання дози:зовнішнього опромінення людини</t>
  </si>
  <si>
    <t>ДП "Кам'янка-Бузький РВПД"</t>
  </si>
  <si>
    <t>ДКП "Підприємство по обслуговуванню житла"</t>
  </si>
  <si>
    <t>Управління поліції охорони у Львівській області Червоноградське МВ УПО у Львівській області</t>
  </si>
  <si>
    <t>ПАТ "УКРТЕЛЕКОМ"</t>
  </si>
  <si>
    <t>ТОВ фірма "Левіль"</t>
  </si>
  <si>
    <t>ДУ" Львівський обласний лабораторний центр Міністерства охорони здоров'я України"</t>
  </si>
  <si>
    <t>ФОП Медков Віталій Анатолійович</t>
  </si>
  <si>
    <t>Природній газ</t>
  </si>
  <si>
    <t>ТОВ "ЛЬВІВГАЗ ЗБУТ"</t>
  </si>
  <si>
    <t>ППВКФ"Скайінвест"</t>
  </si>
  <si>
    <t>КЕКВ 2274</t>
  </si>
  <si>
    <t>Розподіл природного газу</t>
  </si>
  <si>
    <t>№СК-103-01064 від 20.02.2019</t>
  </si>
  <si>
    <t>ФОП Стадник С.О.</t>
  </si>
  <si>
    <t>Стенд розкладу лікарів</t>
  </si>
  <si>
    <t>№13 від 27.02.2019</t>
  </si>
  <si>
    <t>ТзОВ "Аптека №44"</t>
  </si>
  <si>
    <t>Медичне обладнання та вироби медичного призначення різні (система для переливання інфуз. Розчину з металевою голкою)</t>
  </si>
  <si>
    <t>Туберкулін ППД-Л 0,6мл(6 доз) №1-3шп.</t>
  </si>
  <si>
    <t>№2від 24.01.2019</t>
  </si>
  <si>
    <t>№16 від 06.03.2019</t>
  </si>
  <si>
    <t>№6 від 04.02.2019</t>
  </si>
  <si>
    <t>№18 від 14.03.2019</t>
  </si>
  <si>
    <t>Вироби медичного призначення (термометри та тонометри)</t>
  </si>
  <si>
    <t>№20  від 18.03.2019</t>
  </si>
  <si>
    <t>№21 від 18.03.2019</t>
  </si>
  <si>
    <t>Набір гінекологічний стерильний</t>
  </si>
  <si>
    <t xml:space="preserve">№19 від 18.03.2019 </t>
  </si>
  <si>
    <t>ФОП Слюз В.М.</t>
  </si>
  <si>
    <t>Постачання хлібобулочних виробів</t>
  </si>
  <si>
    <t>Молочні продукти</t>
  </si>
  <si>
    <t>Продукти харчування (овочі-цибуля)</t>
  </si>
  <si>
    <t>Продукти харчування(овочі)</t>
  </si>
  <si>
    <t>№4 від 23.01.2019</t>
  </si>
  <si>
    <t>№14 від 05.03.2019</t>
  </si>
  <si>
    <t>№8 від 20.02.2019</t>
  </si>
  <si>
    <t>№5 від 25.01.2019</t>
  </si>
  <si>
    <t>№15 від 04.03.2019</t>
  </si>
  <si>
    <t>№9 від 20.02.2019</t>
  </si>
  <si>
    <t>№11 від 25.02.2019</t>
  </si>
  <si>
    <t>№ 10 від 22.02.2019</t>
  </si>
  <si>
    <t>№17 від 06.03.2019</t>
  </si>
  <si>
    <t>Здійснення спостереження об’єктів, розташованих поза межами району дислокації нарядів поліції "Охорони"</t>
  </si>
  <si>
    <t>Комплексне технічне обслуговування медичної техніки</t>
  </si>
  <si>
    <t>Поточний ремонт парогенератора, чистка. Гідравлічне випробовування</t>
  </si>
  <si>
    <t>№1 від 25.01.2019</t>
  </si>
  <si>
    <t>№4 від 29.01.19</t>
  </si>
  <si>
    <t>ДУ№1від 23.01.2019 до договору №540368 від 05.09.2018</t>
  </si>
  <si>
    <t>№49 від 28.01.2019</t>
  </si>
  <si>
    <t>№6/г від 18.03.2019</t>
  </si>
  <si>
    <t>№56/012к від 22.02.2019</t>
  </si>
  <si>
    <t>№57/012к від 22.02.2019</t>
  </si>
  <si>
    <t>№7/001/04-4 від 11.02.2019</t>
  </si>
  <si>
    <t>Електронний дистрибутив комп’ютерної програми "Медок"</t>
  </si>
  <si>
    <t>№ВМ/2019-2 від 11.02.2019</t>
  </si>
  <si>
    <t>№ВМ/2019-209 від 28.01.2019</t>
  </si>
  <si>
    <t>ПАТ "Львівгаз"</t>
  </si>
  <si>
    <t>ТзОВ "Техноцентр Маяк"</t>
  </si>
  <si>
    <t>Технічне обслуговування внутрішньобудинкової системи газопостачання</t>
  </si>
  <si>
    <t>Програмна продукція "1С:Бухгалтерія 8 для України"</t>
  </si>
  <si>
    <t>Програмна продукція "1С:Підприємство 8" Клієнтська ліцензія на 1 р.м."</t>
  </si>
  <si>
    <t>№22 від 18.03.2019</t>
  </si>
  <si>
    <t>№1СК2512 від 26.02.2019</t>
  </si>
  <si>
    <t>№1СК2513 від 26.02.2019</t>
  </si>
  <si>
    <t>ФОП Тхорик В.О.</t>
  </si>
  <si>
    <t>Доступ до онлайн сервісів ПРОФ та оновлення програмної продукції - 12 місяців</t>
  </si>
  <si>
    <t xml:space="preserve"> №ЛВМ00001548 від 26.02.2019</t>
  </si>
  <si>
    <t>АТ "ДТЕК ЗАХІДЕНЕРГО"</t>
  </si>
  <si>
    <t>Теплова енергія в гарячій водіЦентралізоване опалення)</t>
  </si>
  <si>
    <t>№2290-ЗЕ-ДоТЕС від 21.01.2019</t>
  </si>
  <si>
    <t>Централізоване водовідведення</t>
  </si>
  <si>
    <t>Централізоване водопостачання(Розподіл води)</t>
  </si>
  <si>
    <t>№2292-ЗЕ-ДоТЄС від 14.01.2019</t>
  </si>
  <si>
    <t>№2291-ЗЕ-ДоТЄС від 14.01.2019</t>
  </si>
  <si>
    <t>ТзОВ "Львівенергозбут"</t>
  </si>
  <si>
    <t>Постачання електричної енергії постачальником універсальних послуг</t>
  </si>
  <si>
    <t xml:space="preserve"> №12533 від 21.01.2019</t>
  </si>
  <si>
    <t xml:space="preserve"> №41GB797-306-19 від 25.01.19</t>
  </si>
  <si>
    <t>ДУ №1 від 25.01.2019 до договору №09420KL86FGB016 від 01.01.2016</t>
  </si>
  <si>
    <t>КЕКВ 2273</t>
  </si>
  <si>
    <t>КЕКВ 2730</t>
  </si>
  <si>
    <t>КЕКВ 2282</t>
  </si>
  <si>
    <t>КЕКВ 2275</t>
  </si>
  <si>
    <t>Вивезення побутових відходів</t>
  </si>
  <si>
    <t>№1/4-19-ДКП від 21.01.2019</t>
  </si>
  <si>
    <t>Соціальні послуги (Відшкодування за надані послуги пільговим категорія)</t>
  </si>
  <si>
    <t>№3 від 25.01.2019</t>
  </si>
  <si>
    <t xml:space="preserve">Директор </t>
  </si>
  <si>
    <t>Директор</t>
  </si>
  <si>
    <t>ФОП Жиравецький Я.І.</t>
  </si>
  <si>
    <t>Вазелін і парафін нафтові</t>
  </si>
  <si>
    <t>№35 від 08.04.2019</t>
  </si>
  <si>
    <t>ФОП Івкевич Т.С.</t>
  </si>
  <si>
    <t>Деззасоби</t>
  </si>
  <si>
    <t>№Л61 від 04.04.2019</t>
  </si>
  <si>
    <t>Дезинфікуючі засоби</t>
  </si>
  <si>
    <t>№Л63 від 04.04.2019</t>
  </si>
  <si>
    <t>СПД ФО Пасічний С.В.</t>
  </si>
  <si>
    <t>Супроводження та обслуговування програмного забезпечення "Тріола-Зарплата"</t>
  </si>
  <si>
    <t>№ С-19-38 від 08.04.2019</t>
  </si>
  <si>
    <t>ФОП Баженов А.С.</t>
  </si>
  <si>
    <t>встановлення та налагодження модемного зв’язку по побутовому лічильнику газу</t>
  </si>
  <si>
    <t>№ А-48/м від 15.04.2019</t>
  </si>
  <si>
    <t>Модем для побутових лічильників,лічильник газу Elster G1,6</t>
  </si>
  <si>
    <t>№47 від 15.04.2019</t>
  </si>
  <si>
    <t>ФО Проць Б.П.</t>
  </si>
  <si>
    <t>Продукти харчування(овочі-картопля)</t>
  </si>
  <si>
    <t>№01/09 від 09.04.2019</t>
  </si>
  <si>
    <t>ПП "Октеніфарм"</t>
  </si>
  <si>
    <t>Октенісепт з розпилювачем 250мл</t>
  </si>
  <si>
    <t>№Л64 від 15.04.2019</t>
  </si>
  <si>
    <t>Продукти харчування (овочі)</t>
  </si>
  <si>
    <t>№34 від 19.04.2019</t>
  </si>
  <si>
    <t>№Л76 від 15.04.2019</t>
  </si>
  <si>
    <t>КП Львівської обласної ради "Обласний аптечний склад</t>
  </si>
  <si>
    <t>рецептурні бланки Ф-3</t>
  </si>
  <si>
    <t>№57 від 25.04.2019</t>
  </si>
  <si>
    <t>Ємкість-контейнер полімерний</t>
  </si>
  <si>
    <t>№39 від 06.05.2019</t>
  </si>
  <si>
    <t>Плівка для флюорографії Кловрекс-МРФ 110 мм*30,5м</t>
  </si>
  <si>
    <t>№ 43 від 13.05.2019</t>
  </si>
  <si>
    <t>№36 від  06.05.2019</t>
  </si>
  <si>
    <t>ПП Рило В.Є.</t>
  </si>
  <si>
    <t>Виконання робіт з капітального,поточного ремонту,технічного огляду та обслуговування автомобілів та продажу автозапчастин</t>
  </si>
  <si>
    <t>№40 від 10.05.2019</t>
  </si>
  <si>
    <t>№41 від 10.05.2019</t>
  </si>
  <si>
    <t>№45 від 17.05.2019</t>
  </si>
  <si>
    <t>ФОП Браташ Б.М.</t>
  </si>
  <si>
    <t>Господарські товари</t>
  </si>
  <si>
    <t>№44 від 15.05.2019</t>
  </si>
  <si>
    <t>Спалювач голок та деструктор шприців NULIFE DOTS</t>
  </si>
  <si>
    <t>№47 від 27.05.2019</t>
  </si>
  <si>
    <t>Вимірювач АТ цифровий автомат,універсальна манжета,22-42 см+адаптер(тонометр)</t>
  </si>
  <si>
    <t>№48 від 27.05.2019</t>
  </si>
  <si>
    <t>Вироби медичного призначення(електрод присоска грудний,електрод прищепка для дорослих)</t>
  </si>
  <si>
    <t>№49 від 27.05.2019</t>
  </si>
  <si>
    <t>Тест-смужки One Touch Select №50</t>
  </si>
  <si>
    <t>№50 від 27.05.2019</t>
  </si>
  <si>
    <t>№53 від 03.06.2019</t>
  </si>
  <si>
    <t>№56 від 24.06.2019</t>
  </si>
  <si>
    <t>ТзОВ "БІОСКОП"</t>
  </si>
  <si>
    <t>Лікарські засоби різні(Продукти хімічні різноманітні)</t>
  </si>
  <si>
    <t>№57 від24.06.2019</t>
  </si>
  <si>
    <t>Сума коштів, проплачених за період з 01.01.2019 по 30.06.2019</t>
  </si>
  <si>
    <t>КЕКВ 3132</t>
  </si>
  <si>
    <t>ТзОВ "Науково-виробниче підприємство "Тріада"</t>
  </si>
  <si>
    <t>"Обстеження конструкцій даху КНП"Добротвірська міська лікарня" по вул.Шевченка,10</t>
  </si>
  <si>
    <t>№1928 від 04.04.2019</t>
  </si>
  <si>
    <t>Філія ДП"Укдержбудекспертиза"Львівській області</t>
  </si>
  <si>
    <t>№14-0729-19/КД від 19.04.2019</t>
  </si>
  <si>
    <t>Експертиза проекту будівництва "Капітальний ремонт покрівлі КНП"Добротвірська МЛ"Львівська обл.,Кам.Бузький район,смт.Добротвір,вул.Шевченка,10</t>
  </si>
  <si>
    <t>ТОВ " МЦФЕР-Україна"</t>
  </si>
  <si>
    <t>Е-журнал Управління закладом охорони здоров’я</t>
  </si>
  <si>
    <t>№СП021116 від 07.05.2019</t>
  </si>
  <si>
    <t>ТзОВ "Поліпромсинтез"</t>
  </si>
  <si>
    <t>Кран-америк.кут,1</t>
  </si>
  <si>
    <t>№42 від 13.05.2019</t>
  </si>
  <si>
    <t>ПП"Львівський регіональний центр безпеки дорожнього руху"</t>
  </si>
  <si>
    <t>Тренінг семінар медичних працівників</t>
  </si>
  <si>
    <t>№25-05 від 20.05.2019</t>
  </si>
  <si>
    <t xml:space="preserve">                      </t>
  </si>
  <si>
    <t>ФОП Дасів М.М.</t>
  </si>
  <si>
    <t>журнали та статистичні бланки та журнали</t>
  </si>
  <si>
    <t>№52 від 03.06.2019</t>
  </si>
  <si>
    <t>ФОП Бобік Р.П.</t>
  </si>
  <si>
    <t>Жалюзі вертикальні</t>
  </si>
  <si>
    <t>№54 від 13.06.2019</t>
  </si>
  <si>
    <t>ФОП Різник Б.Р.</t>
  </si>
  <si>
    <t>Офісне устаткування та приладдя різне</t>
  </si>
  <si>
    <t>№135 від 25.06.2019</t>
  </si>
  <si>
    <t>Інформація про закупівлі  КНП "Добротвірська міська лікарня" за І півріччя 2019 року (спеціальний  фонд).</t>
  </si>
  <si>
    <t>Інформація про закупівлі за кошти місцевого бюджету КНП "Добротвірська міська лікарня" за І півріччя 2019 року (загальний фонд).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</si>
</sst>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b/>
      <sz val="14"/>
      <name val="Calibri"/>
      <family val="2"/>
    </font>
    <font>
      <b/>
      <sz val="20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 Cyr"/>
      <family val="0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Arial Cyr"/>
      <family val="0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0" fillId="0" borderId="0">
      <alignment/>
      <protection/>
    </xf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2" fontId="6" fillId="0" borderId="2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7" fillId="0" borderId="27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2" fontId="47" fillId="0" borderId="27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2" fontId="47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1" fillId="0" borderId="30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9" fillId="32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 wrapText="1"/>
    </xf>
    <xf numFmtId="2" fontId="47" fillId="0" borderId="27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9" fillId="32" borderId="37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 wrapText="1"/>
    </xf>
    <xf numFmtId="0" fontId="47" fillId="0" borderId="38" xfId="0" applyFont="1" applyBorder="1" applyAlignment="1">
      <alignment/>
    </xf>
    <xf numFmtId="2" fontId="9" fillId="0" borderId="28" xfId="0" applyNumberFormat="1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/>
    </xf>
    <xf numFmtId="0" fontId="32" fillId="34" borderId="13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34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32" fillId="0" borderId="1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2" fontId="6" fillId="0" borderId="28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2" fontId="9" fillId="0" borderId="45" xfId="0" applyNumberFormat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34" borderId="28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2" fontId="9" fillId="0" borderId="38" xfId="0" applyNumberFormat="1" applyFont="1" applyFill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2" fontId="6" fillId="0" borderId="50" xfId="0" applyNumberFormat="1" applyFont="1" applyBorder="1" applyAlignment="1">
      <alignment horizontal="center" vertical="center" wrapText="1"/>
    </xf>
    <xf numFmtId="2" fontId="6" fillId="0" borderId="5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H67" sqref="H67"/>
    </sheetView>
  </sheetViews>
  <sheetFormatPr defaultColWidth="9.140625" defaultRowHeight="15"/>
  <cols>
    <col min="1" max="1" width="39.8515625" style="0" customWidth="1"/>
    <col min="2" max="2" width="39.00390625" style="0" customWidth="1"/>
    <col min="3" max="3" width="29.8515625" style="0" customWidth="1"/>
    <col min="4" max="4" width="16.140625" style="0" customWidth="1"/>
    <col min="5" max="5" width="16.57421875" style="0" customWidth="1"/>
  </cols>
  <sheetData>
    <row r="1" spans="1:6" ht="51" customHeight="1" thickBot="1">
      <c r="A1" s="165" t="s">
        <v>203</v>
      </c>
      <c r="B1" s="165"/>
      <c r="C1" s="165"/>
      <c r="D1" s="165"/>
      <c r="E1" s="165"/>
      <c r="F1" s="1"/>
    </row>
    <row r="2" spans="1:5" ht="84.75" customHeight="1" thickBot="1">
      <c r="A2" s="22" t="s">
        <v>0</v>
      </c>
      <c r="B2" s="23" t="s">
        <v>2</v>
      </c>
      <c r="C2" s="23" t="s">
        <v>3</v>
      </c>
      <c r="D2" s="23" t="s">
        <v>4</v>
      </c>
      <c r="E2" s="24" t="s">
        <v>175</v>
      </c>
    </row>
    <row r="3" spans="1:5" ht="22.5" customHeight="1">
      <c r="A3" s="2" t="s">
        <v>1</v>
      </c>
      <c r="B3" s="3"/>
      <c r="C3" s="3"/>
      <c r="D3" s="3"/>
      <c r="E3" s="4"/>
    </row>
    <row r="4" spans="1:8" ht="37.5" customHeight="1">
      <c r="A4" s="55" t="s">
        <v>14</v>
      </c>
      <c r="B4" s="5" t="s">
        <v>13</v>
      </c>
      <c r="C4" s="117" t="s">
        <v>44</v>
      </c>
      <c r="D4" s="61">
        <v>134400</v>
      </c>
      <c r="E4" s="11">
        <v>9940</v>
      </c>
      <c r="H4" s="100"/>
    </row>
    <row r="5" spans="1:8" ht="37.5" customHeight="1">
      <c r="A5" s="144" t="s">
        <v>159</v>
      </c>
      <c r="B5" s="5" t="s">
        <v>160</v>
      </c>
      <c r="C5" s="117" t="s">
        <v>161</v>
      </c>
      <c r="D5" s="61">
        <v>448</v>
      </c>
      <c r="E5" s="11">
        <v>448</v>
      </c>
      <c r="H5" s="100"/>
    </row>
    <row r="6" spans="1:8" ht="37.5" customHeight="1">
      <c r="A6" s="143" t="s">
        <v>146</v>
      </c>
      <c r="B6" s="5" t="s">
        <v>147</v>
      </c>
      <c r="C6" s="117" t="s">
        <v>148</v>
      </c>
      <c r="D6" s="61">
        <v>64.8</v>
      </c>
      <c r="E6" s="11">
        <v>64.8</v>
      </c>
      <c r="H6" s="100"/>
    </row>
    <row r="7" spans="1:8" ht="37.5" customHeight="1" thickBot="1">
      <c r="A7" s="139" t="s">
        <v>132</v>
      </c>
      <c r="B7" s="140" t="s">
        <v>135</v>
      </c>
      <c r="C7" s="141" t="s">
        <v>136</v>
      </c>
      <c r="D7" s="142">
        <v>6825</v>
      </c>
      <c r="E7" s="28">
        <v>6825</v>
      </c>
      <c r="H7" s="100"/>
    </row>
    <row r="8" spans="1:5" ht="19.5" thickBot="1">
      <c r="A8" s="99" t="s">
        <v>15</v>
      </c>
      <c r="B8" s="96"/>
      <c r="C8" s="96"/>
      <c r="D8" s="95">
        <f>SUM(D4:D7)</f>
        <v>141737.8</v>
      </c>
      <c r="E8" s="95">
        <f>SUM(E4:E7)</f>
        <v>17277.8</v>
      </c>
    </row>
    <row r="9" spans="1:5" ht="18.75" customHeight="1">
      <c r="A9" s="97" t="s">
        <v>6</v>
      </c>
      <c r="B9" s="98"/>
      <c r="C9" s="98"/>
      <c r="D9" s="54"/>
      <c r="E9" s="28"/>
    </row>
    <row r="10" spans="1:5" ht="60">
      <c r="A10" s="62" t="s">
        <v>18</v>
      </c>
      <c r="B10" s="122" t="s">
        <v>49</v>
      </c>
      <c r="C10" s="56" t="s">
        <v>51</v>
      </c>
      <c r="D10" s="61">
        <v>22309.5</v>
      </c>
      <c r="E10" s="11">
        <v>14873</v>
      </c>
    </row>
    <row r="11" spans="1:5" ht="15">
      <c r="A11" s="124" t="s">
        <v>48</v>
      </c>
      <c r="B11" s="123" t="s">
        <v>50</v>
      </c>
      <c r="C11" s="56" t="s">
        <v>52</v>
      </c>
      <c r="D11" s="61">
        <v>1618</v>
      </c>
      <c r="E11" s="11">
        <v>1618</v>
      </c>
    </row>
    <row r="12" spans="1:5" ht="30">
      <c r="A12" s="62" t="s">
        <v>18</v>
      </c>
      <c r="B12" s="123" t="s">
        <v>151</v>
      </c>
      <c r="C12" s="56" t="s">
        <v>152</v>
      </c>
      <c r="D12" s="61">
        <v>9148.5</v>
      </c>
      <c r="E12" s="11">
        <v>9148.5</v>
      </c>
    </row>
    <row r="13" spans="1:5" ht="15">
      <c r="A13" s="62" t="s">
        <v>18</v>
      </c>
      <c r="B13" s="123" t="s">
        <v>149</v>
      </c>
      <c r="C13" s="56" t="s">
        <v>150</v>
      </c>
      <c r="D13" s="61">
        <v>4459.76</v>
      </c>
      <c r="E13" s="11">
        <v>4459.76</v>
      </c>
    </row>
    <row r="14" spans="1:5" ht="15">
      <c r="A14" s="62" t="s">
        <v>18</v>
      </c>
      <c r="B14" s="123" t="s">
        <v>168</v>
      </c>
      <c r="C14" s="56" t="s">
        <v>169</v>
      </c>
      <c r="D14" s="61">
        <v>1112.8</v>
      </c>
      <c r="E14" s="11">
        <v>1112.8</v>
      </c>
    </row>
    <row r="15" spans="1:5" ht="60">
      <c r="A15" s="62" t="s">
        <v>18</v>
      </c>
      <c r="B15" s="123" t="s">
        <v>166</v>
      </c>
      <c r="C15" s="56" t="s">
        <v>167</v>
      </c>
      <c r="D15" s="61">
        <v>2568</v>
      </c>
      <c r="E15" s="11">
        <v>2568</v>
      </c>
    </row>
    <row r="16" spans="1:5" ht="45">
      <c r="A16" s="62" t="s">
        <v>18</v>
      </c>
      <c r="B16" s="123" t="s">
        <v>164</v>
      </c>
      <c r="C16" s="56" t="s">
        <v>165</v>
      </c>
      <c r="D16" s="61">
        <v>1396.35</v>
      </c>
      <c r="E16" s="11">
        <v>1396.35</v>
      </c>
    </row>
    <row r="17" spans="1:5" ht="30">
      <c r="A17" s="62" t="s">
        <v>18</v>
      </c>
      <c r="B17" s="123" t="s">
        <v>162</v>
      </c>
      <c r="C17" s="56" t="s">
        <v>163</v>
      </c>
      <c r="D17" s="61">
        <v>3000</v>
      </c>
      <c r="E17" s="11">
        <v>3000</v>
      </c>
    </row>
    <row r="18" spans="1:5" ht="30">
      <c r="A18" s="62" t="s">
        <v>18</v>
      </c>
      <c r="B18" s="122" t="s">
        <v>16</v>
      </c>
      <c r="C18" s="56" t="s">
        <v>53</v>
      </c>
      <c r="D18" s="61">
        <v>85241.02</v>
      </c>
      <c r="E18" s="11">
        <v>42298.17</v>
      </c>
    </row>
    <row r="19" spans="1:5" ht="30">
      <c r="A19" s="55" t="s">
        <v>19</v>
      </c>
      <c r="B19" s="5" t="s">
        <v>17</v>
      </c>
      <c r="C19" s="56" t="s">
        <v>153</v>
      </c>
      <c r="D19" s="61">
        <v>1930.19</v>
      </c>
      <c r="E19" s="11">
        <v>1930.19</v>
      </c>
    </row>
    <row r="20" spans="1:5" ht="59.25" customHeight="1">
      <c r="A20" s="55" t="s">
        <v>19</v>
      </c>
      <c r="B20" s="5" t="s">
        <v>17</v>
      </c>
      <c r="C20" s="56" t="s">
        <v>54</v>
      </c>
      <c r="D20" s="61">
        <v>74335.89</v>
      </c>
      <c r="E20" s="11">
        <v>18201.31</v>
      </c>
    </row>
    <row r="21" spans="1:5" ht="33" customHeight="1">
      <c r="A21" s="55" t="s">
        <v>18</v>
      </c>
      <c r="B21" s="5" t="s">
        <v>55</v>
      </c>
      <c r="C21" s="56" t="s">
        <v>56</v>
      </c>
      <c r="D21" s="61">
        <v>370.76</v>
      </c>
      <c r="E21" s="11">
        <v>370.76</v>
      </c>
    </row>
    <row r="22" spans="1:5" ht="33" customHeight="1">
      <c r="A22" s="74" t="s">
        <v>124</v>
      </c>
      <c r="B22" s="15" t="s">
        <v>127</v>
      </c>
      <c r="C22" s="64" t="s">
        <v>145</v>
      </c>
      <c r="D22" s="92">
        <v>1871</v>
      </c>
      <c r="E22" s="17">
        <v>1871</v>
      </c>
    </row>
    <row r="23" spans="1:5" ht="33" customHeight="1">
      <c r="A23" s="74" t="s">
        <v>124</v>
      </c>
      <c r="B23" s="15" t="s">
        <v>127</v>
      </c>
      <c r="C23" s="64" t="s">
        <v>128</v>
      </c>
      <c r="D23" s="92">
        <v>990</v>
      </c>
      <c r="E23" s="17">
        <v>990</v>
      </c>
    </row>
    <row r="24" spans="1:5" ht="33" customHeight="1">
      <c r="A24" s="74" t="s">
        <v>140</v>
      </c>
      <c r="B24" s="15" t="s">
        <v>141</v>
      </c>
      <c r="C24" s="64" t="s">
        <v>142</v>
      </c>
      <c r="D24" s="92">
        <v>1056</v>
      </c>
      <c r="E24" s="17">
        <v>1056</v>
      </c>
    </row>
    <row r="25" spans="1:5" ht="33" customHeight="1">
      <c r="A25" s="74" t="s">
        <v>124</v>
      </c>
      <c r="B25" s="15" t="s">
        <v>125</v>
      </c>
      <c r="C25" s="64" t="s">
        <v>126</v>
      </c>
      <c r="D25" s="92">
        <v>4656</v>
      </c>
      <c r="E25" s="17">
        <v>4656</v>
      </c>
    </row>
    <row r="26" spans="1:5" ht="33" customHeight="1">
      <c r="A26" s="74" t="s">
        <v>121</v>
      </c>
      <c r="B26" s="15" t="s">
        <v>122</v>
      </c>
      <c r="C26" s="64" t="s">
        <v>123</v>
      </c>
      <c r="D26" s="92">
        <v>3520</v>
      </c>
      <c r="E26" s="17">
        <v>3520</v>
      </c>
    </row>
    <row r="27" spans="1:5" ht="33" customHeight="1">
      <c r="A27" s="74" t="s">
        <v>172</v>
      </c>
      <c r="B27" s="15" t="s">
        <v>173</v>
      </c>
      <c r="C27" s="64" t="s">
        <v>174</v>
      </c>
      <c r="D27" s="92">
        <v>31514.26</v>
      </c>
      <c r="E27" s="17"/>
    </row>
    <row r="28" spans="1:5" ht="33" customHeight="1" thickBot="1">
      <c r="A28" s="74" t="s">
        <v>18</v>
      </c>
      <c r="B28" s="15" t="s">
        <v>55</v>
      </c>
      <c r="C28" s="64" t="s">
        <v>57</v>
      </c>
      <c r="D28" s="92">
        <v>2031.29</v>
      </c>
      <c r="E28" s="13">
        <v>2031.29</v>
      </c>
    </row>
    <row r="29" spans="1:5" ht="30.75" customHeight="1" thickBot="1">
      <c r="A29" s="93" t="s">
        <v>5</v>
      </c>
      <c r="B29" s="96"/>
      <c r="C29" s="68"/>
      <c r="D29" s="70">
        <f>SUM(D10:D28)</f>
        <v>253129.32000000004</v>
      </c>
      <c r="E29" s="78">
        <f>SUM(E10:E28)</f>
        <v>115101.12999999998</v>
      </c>
    </row>
    <row r="30" spans="1:5" ht="28.5" customHeight="1">
      <c r="A30" s="75" t="s">
        <v>7</v>
      </c>
      <c r="B30" s="44"/>
      <c r="C30" s="51"/>
      <c r="D30" s="52"/>
      <c r="E30" s="36"/>
    </row>
    <row r="31" spans="1:5" ht="15">
      <c r="A31" s="55" t="s">
        <v>23</v>
      </c>
      <c r="B31" s="57" t="s">
        <v>61</v>
      </c>
      <c r="C31" s="56" t="s">
        <v>65</v>
      </c>
      <c r="D31" s="60">
        <v>13882</v>
      </c>
      <c r="E31" s="11">
        <v>9490.43</v>
      </c>
    </row>
    <row r="32" spans="1:5" ht="30" customHeight="1">
      <c r="A32" s="55" t="s">
        <v>24</v>
      </c>
      <c r="B32" s="5" t="s">
        <v>20</v>
      </c>
      <c r="C32" s="56" t="s">
        <v>66</v>
      </c>
      <c r="D32" s="61">
        <v>16500</v>
      </c>
      <c r="E32" s="11">
        <v>6598</v>
      </c>
    </row>
    <row r="33" spans="1:5" ht="27.75" customHeight="1">
      <c r="A33" s="55" t="s">
        <v>25</v>
      </c>
      <c r="B33" s="5" t="s">
        <v>21</v>
      </c>
      <c r="C33" s="56" t="s">
        <v>67</v>
      </c>
      <c r="D33" s="61">
        <v>29500</v>
      </c>
      <c r="E33" s="11">
        <v>12944.6</v>
      </c>
    </row>
    <row r="34" spans="1:5" ht="29.25" customHeight="1">
      <c r="A34" s="55" t="s">
        <v>26</v>
      </c>
      <c r="B34" s="5" t="s">
        <v>62</v>
      </c>
      <c r="C34" s="56" t="s">
        <v>68</v>
      </c>
      <c r="D34" s="61">
        <v>585</v>
      </c>
      <c r="E34" s="11">
        <v>585</v>
      </c>
    </row>
    <row r="35" spans="1:5" ht="29.25" customHeight="1">
      <c r="A35" s="55" t="s">
        <v>60</v>
      </c>
      <c r="B35" s="5" t="s">
        <v>62</v>
      </c>
      <c r="C35" s="56" t="s">
        <v>69</v>
      </c>
      <c r="D35" s="61">
        <v>8962</v>
      </c>
      <c r="E35" s="11">
        <v>4251.8</v>
      </c>
    </row>
    <row r="36" spans="1:5" ht="29.25" customHeight="1">
      <c r="A36" s="55" t="s">
        <v>25</v>
      </c>
      <c r="B36" s="5" t="s">
        <v>22</v>
      </c>
      <c r="C36" s="56" t="s">
        <v>70</v>
      </c>
      <c r="D36" s="61">
        <v>36244</v>
      </c>
      <c r="E36" s="11">
        <v>10812.44</v>
      </c>
    </row>
    <row r="37" spans="1:5" ht="29.25" customHeight="1">
      <c r="A37" s="55" t="s">
        <v>25</v>
      </c>
      <c r="B37" s="5" t="s">
        <v>143</v>
      </c>
      <c r="C37" s="56" t="s">
        <v>171</v>
      </c>
      <c r="D37" s="61">
        <v>100</v>
      </c>
      <c r="E37" s="11">
        <v>100</v>
      </c>
    </row>
    <row r="38" spans="1:5" ht="29.25" customHeight="1">
      <c r="A38" s="55" t="s">
        <v>25</v>
      </c>
      <c r="B38" s="5" t="s">
        <v>143</v>
      </c>
      <c r="C38" s="56" t="s">
        <v>170</v>
      </c>
      <c r="D38" s="61">
        <v>540</v>
      </c>
      <c r="E38" s="11">
        <v>540</v>
      </c>
    </row>
    <row r="39" spans="1:5" ht="29.25" customHeight="1">
      <c r="A39" s="55" t="s">
        <v>25</v>
      </c>
      <c r="B39" s="5" t="s">
        <v>143</v>
      </c>
      <c r="C39" s="56" t="s">
        <v>144</v>
      </c>
      <c r="D39" s="61">
        <v>576</v>
      </c>
      <c r="E39" s="11">
        <v>576</v>
      </c>
    </row>
    <row r="40" spans="1:5" ht="29.25" customHeight="1">
      <c r="A40" s="55" t="s">
        <v>25</v>
      </c>
      <c r="B40" s="5" t="s">
        <v>63</v>
      </c>
      <c r="C40" s="56" t="s">
        <v>71</v>
      </c>
      <c r="D40" s="61">
        <v>544</v>
      </c>
      <c r="E40" s="11">
        <v>544</v>
      </c>
    </row>
    <row r="41" spans="1:5" ht="29.25" customHeight="1">
      <c r="A41" s="55" t="s">
        <v>26</v>
      </c>
      <c r="B41" s="56" t="s">
        <v>62</v>
      </c>
      <c r="C41" s="56" t="s">
        <v>72</v>
      </c>
      <c r="D41" s="61">
        <v>960</v>
      </c>
      <c r="E41" s="11">
        <v>960</v>
      </c>
    </row>
    <row r="42" spans="1:5" ht="29.25" customHeight="1">
      <c r="A42" s="55" t="s">
        <v>137</v>
      </c>
      <c r="B42" s="56" t="s">
        <v>138</v>
      </c>
      <c r="C42" s="56" t="s">
        <v>139</v>
      </c>
      <c r="D42" s="61">
        <v>1920</v>
      </c>
      <c r="E42" s="11">
        <v>1920</v>
      </c>
    </row>
    <row r="43" spans="1:5" ht="18" customHeight="1" thickBot="1">
      <c r="A43" s="55" t="s">
        <v>25</v>
      </c>
      <c r="B43" s="5" t="s">
        <v>64</v>
      </c>
      <c r="C43" s="56" t="s">
        <v>73</v>
      </c>
      <c r="D43" s="61">
        <v>692</v>
      </c>
      <c r="E43" s="11">
        <v>692</v>
      </c>
    </row>
    <row r="44" spans="1:5" ht="23.25" customHeight="1" thickBot="1">
      <c r="A44" s="93" t="s">
        <v>5</v>
      </c>
      <c r="B44" s="77"/>
      <c r="C44" s="94"/>
      <c r="D44" s="95">
        <f>SUM(D31:D43)</f>
        <v>111005</v>
      </c>
      <c r="E44" s="70">
        <f>SUM(E31:E43)</f>
        <v>50014.270000000004</v>
      </c>
    </row>
    <row r="45" spans="1:5" ht="24" customHeight="1">
      <c r="A45" s="75" t="s">
        <v>8</v>
      </c>
      <c r="B45" s="44"/>
      <c r="C45" s="51"/>
      <c r="D45" s="52"/>
      <c r="E45" s="36"/>
    </row>
    <row r="46" spans="1:5" ht="50.25" customHeight="1">
      <c r="A46" s="55" t="s">
        <v>32</v>
      </c>
      <c r="B46" s="5" t="s">
        <v>27</v>
      </c>
      <c r="C46" s="56" t="s">
        <v>77</v>
      </c>
      <c r="D46" s="61">
        <v>11220</v>
      </c>
      <c r="E46" s="11">
        <v>5610</v>
      </c>
    </row>
    <row r="47" spans="1:5" ht="48" customHeight="1">
      <c r="A47" s="5" t="s">
        <v>34</v>
      </c>
      <c r="B47" s="5" t="s">
        <v>74</v>
      </c>
      <c r="C47" s="56" t="s">
        <v>78</v>
      </c>
      <c r="D47" s="61">
        <v>8400</v>
      </c>
      <c r="E47" s="11">
        <v>3500</v>
      </c>
    </row>
    <row r="48" spans="1:5" ht="51" customHeight="1">
      <c r="A48" s="5" t="s">
        <v>35</v>
      </c>
      <c r="B48" s="5" t="s">
        <v>28</v>
      </c>
      <c r="C48" s="56" t="s">
        <v>79</v>
      </c>
      <c r="D48" s="61">
        <v>4800</v>
      </c>
      <c r="E48" s="11">
        <v>3419.05</v>
      </c>
    </row>
    <row r="49" spans="1:5" ht="73.5" customHeight="1">
      <c r="A49" s="5" t="s">
        <v>154</v>
      </c>
      <c r="B49" s="5" t="s">
        <v>155</v>
      </c>
      <c r="C49" s="56" t="s">
        <v>158</v>
      </c>
      <c r="D49" s="61">
        <v>700</v>
      </c>
      <c r="E49" s="11">
        <v>700</v>
      </c>
    </row>
    <row r="50" spans="1:5" ht="75" customHeight="1">
      <c r="A50" s="5" t="s">
        <v>154</v>
      </c>
      <c r="B50" s="5" t="s">
        <v>155</v>
      </c>
      <c r="C50" s="56" t="s">
        <v>157</v>
      </c>
      <c r="D50" s="61">
        <v>3225</v>
      </c>
      <c r="E50" s="11">
        <v>3225</v>
      </c>
    </row>
    <row r="51" spans="1:5" ht="75" customHeight="1">
      <c r="A51" s="5" t="s">
        <v>154</v>
      </c>
      <c r="B51" s="5" t="s">
        <v>155</v>
      </c>
      <c r="C51" s="56" t="s">
        <v>156</v>
      </c>
      <c r="D51" s="61">
        <v>1030</v>
      </c>
      <c r="E51" s="11">
        <v>1030</v>
      </c>
    </row>
    <row r="52" spans="1:5" ht="47.25" customHeight="1">
      <c r="A52" s="5" t="s">
        <v>36</v>
      </c>
      <c r="B52" s="5" t="s">
        <v>75</v>
      </c>
      <c r="C52" s="56" t="s">
        <v>80</v>
      </c>
      <c r="D52" s="61">
        <v>14400</v>
      </c>
      <c r="E52" s="9">
        <v>7200</v>
      </c>
    </row>
    <row r="53" spans="1:5" ht="36" customHeight="1">
      <c r="A53" s="5" t="s">
        <v>36</v>
      </c>
      <c r="B53" s="57" t="s">
        <v>76</v>
      </c>
      <c r="C53" s="56" t="s">
        <v>81</v>
      </c>
      <c r="D53" s="60">
        <v>1400</v>
      </c>
      <c r="E53" s="9">
        <v>1400</v>
      </c>
    </row>
    <row r="54" spans="1:5" ht="44.25" customHeight="1">
      <c r="A54" s="5" t="s">
        <v>37</v>
      </c>
      <c r="B54" s="57" t="s">
        <v>29</v>
      </c>
      <c r="C54" s="56" t="s">
        <v>82</v>
      </c>
      <c r="D54" s="60">
        <v>1680.14</v>
      </c>
      <c r="E54" s="9">
        <v>317.65</v>
      </c>
    </row>
    <row r="55" spans="1:5" ht="45.75" customHeight="1">
      <c r="A55" s="5" t="s">
        <v>37</v>
      </c>
      <c r="B55" s="5" t="s">
        <v>30</v>
      </c>
      <c r="C55" s="56" t="s">
        <v>83</v>
      </c>
      <c r="D55" s="61">
        <v>1014.55</v>
      </c>
      <c r="E55" s="11">
        <v>1014.55</v>
      </c>
    </row>
    <row r="56" spans="1:5" ht="45.75" customHeight="1">
      <c r="A56" s="5" t="s">
        <v>37</v>
      </c>
      <c r="B56" s="57" t="s">
        <v>31</v>
      </c>
      <c r="C56" s="56" t="s">
        <v>84</v>
      </c>
      <c r="D56" s="60">
        <v>867.46</v>
      </c>
      <c r="E56" s="11">
        <v>867.46</v>
      </c>
    </row>
    <row r="57" spans="1:5" ht="45.75" customHeight="1">
      <c r="A57" s="15" t="s">
        <v>132</v>
      </c>
      <c r="B57" s="137" t="s">
        <v>133</v>
      </c>
      <c r="C57" s="64" t="s">
        <v>134</v>
      </c>
      <c r="D57" s="138">
        <v>3100</v>
      </c>
      <c r="E57" s="11">
        <v>3100</v>
      </c>
    </row>
    <row r="58" spans="1:5" ht="45.75" customHeight="1">
      <c r="A58" s="74" t="s">
        <v>129</v>
      </c>
      <c r="B58" s="15" t="s">
        <v>130</v>
      </c>
      <c r="C58" s="64" t="s">
        <v>131</v>
      </c>
      <c r="D58" s="92">
        <v>9900</v>
      </c>
      <c r="E58" s="11">
        <v>2475</v>
      </c>
    </row>
    <row r="59" spans="1:5" ht="43.5" customHeight="1">
      <c r="A59" s="5" t="s">
        <v>38</v>
      </c>
      <c r="B59" s="57" t="s">
        <v>85</v>
      </c>
      <c r="C59" s="56" t="s">
        <v>86</v>
      </c>
      <c r="D59" s="60">
        <v>2000</v>
      </c>
      <c r="E59" s="11">
        <v>2000</v>
      </c>
    </row>
    <row r="60" spans="1:5" ht="64.5" customHeight="1" thickBot="1">
      <c r="A60" s="5" t="s">
        <v>38</v>
      </c>
      <c r="B60" s="5" t="s">
        <v>85</v>
      </c>
      <c r="C60" s="56" t="s">
        <v>87</v>
      </c>
      <c r="D60" s="60">
        <v>500</v>
      </c>
      <c r="E60" s="11">
        <v>500</v>
      </c>
    </row>
    <row r="61" spans="1:6" ht="32.25" customHeight="1" thickBot="1">
      <c r="A61" s="76" t="s">
        <v>5</v>
      </c>
      <c r="B61" s="88"/>
      <c r="C61" s="89"/>
      <c r="D61" s="90">
        <f>SUM(D46:D60)</f>
        <v>64237.15</v>
      </c>
      <c r="E61" s="91">
        <f>SUM(E46:E60)</f>
        <v>36358.71</v>
      </c>
      <c r="F61" s="66"/>
    </row>
    <row r="62" spans="1:5" ht="25.5" customHeight="1">
      <c r="A62" s="75" t="s">
        <v>9</v>
      </c>
      <c r="B62" s="86"/>
      <c r="C62" s="46"/>
      <c r="D62" s="87"/>
      <c r="E62" s="14"/>
    </row>
    <row r="63" spans="1:5" ht="30.75" customHeight="1" thickBot="1">
      <c r="A63" s="74" t="s">
        <v>99</v>
      </c>
      <c r="B63" s="15" t="s">
        <v>100</v>
      </c>
      <c r="C63" s="64" t="s">
        <v>101</v>
      </c>
      <c r="D63" s="92">
        <v>211900</v>
      </c>
      <c r="E63" s="13">
        <v>177592.23</v>
      </c>
    </row>
    <row r="64" spans="1:5" ht="28.5" customHeight="1" thickBot="1">
      <c r="A64" s="80" t="s">
        <v>5</v>
      </c>
      <c r="B64" s="81"/>
      <c r="C64" s="79"/>
      <c r="D64" s="78">
        <f>SUM(D62:D63)</f>
        <v>211900</v>
      </c>
      <c r="E64" s="73">
        <f>SUM(E62:E63)</f>
        <v>177592.23</v>
      </c>
    </row>
    <row r="65" spans="1:5" ht="18.75" customHeight="1">
      <c r="A65" s="75" t="s">
        <v>10</v>
      </c>
      <c r="B65" s="44"/>
      <c r="C65" s="51"/>
      <c r="D65" s="52"/>
      <c r="E65" s="36"/>
    </row>
    <row r="66" spans="1:5" ht="22.5" customHeight="1">
      <c r="A66" s="55" t="s">
        <v>99</v>
      </c>
      <c r="B66" s="5" t="s">
        <v>102</v>
      </c>
      <c r="C66" s="56" t="s">
        <v>104</v>
      </c>
      <c r="D66" s="61">
        <v>11781.03</v>
      </c>
      <c r="E66" s="11">
        <v>10993.46</v>
      </c>
    </row>
    <row r="67" spans="1:5" ht="33" customHeight="1" thickBot="1">
      <c r="A67" s="55" t="s">
        <v>99</v>
      </c>
      <c r="B67" s="5" t="s">
        <v>103</v>
      </c>
      <c r="C67" s="56" t="s">
        <v>105</v>
      </c>
      <c r="D67" s="61">
        <v>7518.96</v>
      </c>
      <c r="E67" s="20">
        <v>7028.62</v>
      </c>
    </row>
    <row r="68" spans="1:5" ht="33.75" customHeight="1" thickBot="1">
      <c r="A68" s="76" t="s">
        <v>5</v>
      </c>
      <c r="B68" s="77"/>
      <c r="C68" s="83"/>
      <c r="D68" s="82">
        <f>SUM(D66:D67)</f>
        <v>19299.99</v>
      </c>
      <c r="E68" s="78">
        <f>SUM(E66:E67)</f>
        <v>18022.079999999998</v>
      </c>
    </row>
    <row r="69" spans="1:5" ht="21.75" customHeight="1">
      <c r="A69" s="75" t="s">
        <v>111</v>
      </c>
      <c r="B69" s="44"/>
      <c r="C69" s="51"/>
      <c r="D69" s="52"/>
      <c r="E69" s="36"/>
    </row>
    <row r="70" spans="1:5" ht="44.25" customHeight="1" thickBot="1">
      <c r="A70" s="55" t="s">
        <v>106</v>
      </c>
      <c r="B70" s="5" t="s">
        <v>107</v>
      </c>
      <c r="C70" s="56" t="s">
        <v>108</v>
      </c>
      <c r="D70" s="61">
        <v>87900</v>
      </c>
      <c r="E70" s="20">
        <v>35345.01</v>
      </c>
    </row>
    <row r="71" spans="1:5" ht="30" customHeight="1" thickBot="1">
      <c r="A71" s="80" t="s">
        <v>5</v>
      </c>
      <c r="B71" s="84"/>
      <c r="C71" s="79"/>
      <c r="D71" s="82">
        <f>SUM(D69:D70)</f>
        <v>87900</v>
      </c>
      <c r="E71" s="78">
        <f>SUM(E69:E70)</f>
        <v>35345.01</v>
      </c>
    </row>
    <row r="72" spans="1:5" ht="28.5" customHeight="1">
      <c r="A72" s="75" t="s">
        <v>42</v>
      </c>
      <c r="B72" s="29"/>
      <c r="C72" s="30"/>
      <c r="D72" s="31"/>
      <c r="E72" s="36"/>
    </row>
    <row r="73" spans="1:5" ht="15.75" thickBot="1">
      <c r="A73" s="116" t="s">
        <v>40</v>
      </c>
      <c r="B73" s="116" t="s">
        <v>39</v>
      </c>
      <c r="C73" s="115" t="s">
        <v>109</v>
      </c>
      <c r="D73" s="128">
        <v>9838.69</v>
      </c>
      <c r="E73" s="13">
        <v>4526.06</v>
      </c>
    </row>
    <row r="74" spans="1:7" ht="19.5" thickBot="1">
      <c r="A74" s="76" t="s">
        <v>5</v>
      </c>
      <c r="B74" s="77"/>
      <c r="C74" s="94"/>
      <c r="D74" s="95">
        <f>SUM(D73:D73)</f>
        <v>9838.69</v>
      </c>
      <c r="E74" s="70">
        <f>SUM(E73:E73)</f>
        <v>4526.06</v>
      </c>
      <c r="G74" s="100"/>
    </row>
    <row r="75" spans="1:7" ht="18.75">
      <c r="A75" s="75" t="s">
        <v>114</v>
      </c>
      <c r="B75" s="29"/>
      <c r="C75" s="30"/>
      <c r="D75" s="48"/>
      <c r="E75" s="41"/>
      <c r="G75" s="100"/>
    </row>
    <row r="76" spans="1:7" ht="30.75" thickBot="1">
      <c r="A76" s="129" t="s">
        <v>33</v>
      </c>
      <c r="B76" s="114" t="s">
        <v>115</v>
      </c>
      <c r="C76" s="114" t="s">
        <v>116</v>
      </c>
      <c r="D76" s="130">
        <v>4855.44</v>
      </c>
      <c r="E76" s="28">
        <v>2427.72</v>
      </c>
      <c r="G76" s="100"/>
    </row>
    <row r="77" spans="1:7" ht="19.5" thickBot="1">
      <c r="A77" s="76" t="s">
        <v>5</v>
      </c>
      <c r="B77" s="77"/>
      <c r="C77" s="94"/>
      <c r="D77" s="95">
        <f>D76</f>
        <v>4855.44</v>
      </c>
      <c r="E77" s="70">
        <f>E76</f>
        <v>2427.72</v>
      </c>
      <c r="G77" s="100"/>
    </row>
    <row r="78" spans="1:5" ht="18.75">
      <c r="A78" s="75" t="s">
        <v>112</v>
      </c>
      <c r="B78" s="29"/>
      <c r="C78" s="30"/>
      <c r="D78" s="31"/>
      <c r="E78" s="36"/>
    </row>
    <row r="79" spans="1:5" ht="30">
      <c r="A79" s="62" t="s">
        <v>41</v>
      </c>
      <c r="B79" s="6" t="s">
        <v>117</v>
      </c>
      <c r="C79" s="63" t="s">
        <v>118</v>
      </c>
      <c r="D79" s="10">
        <v>218158</v>
      </c>
      <c r="E79" s="11">
        <v>119286.08</v>
      </c>
    </row>
    <row r="80" spans="1:5" ht="19.5" thickBot="1">
      <c r="A80" s="7" t="s">
        <v>5</v>
      </c>
      <c r="B80" s="18"/>
      <c r="C80" s="19"/>
      <c r="D80" s="49">
        <f>SUM(D79:D79)</f>
        <v>218158</v>
      </c>
      <c r="E80" s="50">
        <f>SUM(E79:E79)</f>
        <v>119286.08</v>
      </c>
    </row>
    <row r="81" spans="1:5" ht="19.5" thickBot="1">
      <c r="A81" s="12" t="s">
        <v>113</v>
      </c>
      <c r="B81" s="18"/>
      <c r="C81" s="19"/>
      <c r="D81" s="49"/>
      <c r="E81" s="50"/>
    </row>
    <row r="82" spans="1:8" ht="15.75" thickBot="1">
      <c r="A82" s="15"/>
      <c r="B82" s="15"/>
      <c r="C82" s="64"/>
      <c r="D82" s="92"/>
      <c r="E82" s="65"/>
      <c r="H82" s="100"/>
    </row>
    <row r="83" spans="1:5" ht="19.5" thickBot="1">
      <c r="A83" s="76" t="s">
        <v>5</v>
      </c>
      <c r="B83" s="131"/>
      <c r="C83" s="132"/>
      <c r="D83" s="133">
        <f>D82</f>
        <v>0</v>
      </c>
      <c r="E83" s="70">
        <f>E82</f>
        <v>0</v>
      </c>
    </row>
    <row r="84" spans="1:5" ht="19.5" thickBot="1">
      <c r="A84" s="72" t="s">
        <v>5</v>
      </c>
      <c r="B84" s="71"/>
      <c r="C84" s="68"/>
      <c r="D84" s="69">
        <f>D8+D29+D44+D61+D64+D68+D71+D74+D80+D83+D77</f>
        <v>1122061.39</v>
      </c>
      <c r="E84" s="70">
        <f>E8+E29+E44+E61+E64+E68+E71+E74+E80+E83+E77</f>
        <v>575951.09</v>
      </c>
    </row>
    <row r="85" spans="1:5" ht="18.75">
      <c r="A85" s="32"/>
      <c r="B85" s="33"/>
      <c r="C85" s="34"/>
      <c r="D85" s="35"/>
      <c r="E85" s="35"/>
    </row>
    <row r="90" spans="2:3" ht="21">
      <c r="B90" s="27" t="s">
        <v>120</v>
      </c>
      <c r="C90" s="27" t="s">
        <v>11</v>
      </c>
    </row>
    <row r="91" spans="2:3" ht="26.25">
      <c r="B91" s="26"/>
      <c r="C91" s="26"/>
    </row>
  </sheetData>
  <sheetProtection/>
  <mergeCells count="1">
    <mergeCell ref="A1:E1"/>
  </mergeCells>
  <printOptions/>
  <pageMargins left="0.7086614173228347" right="0.15748031496062992" top="0.3937007874015748" bottom="0.3937007874015748" header="0.31496062992125984" footer="0.31496062992125984"/>
  <pageSetup horizontalDpi="300" verticalDpi="300" orientation="landscape" paperSize="9" scale="89" r:id="rId1"/>
  <rowBreaks count="3" manualBreakCount="3">
    <brk id="29" max="255" man="1"/>
    <brk id="58" max="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32.421875" style="0" customWidth="1"/>
    <col min="2" max="2" width="39.00390625" style="0" customWidth="1"/>
    <col min="3" max="3" width="29.8515625" style="0" customWidth="1"/>
    <col min="4" max="4" width="16.140625" style="0" customWidth="1"/>
    <col min="5" max="5" width="16.57421875" style="0" customWidth="1"/>
  </cols>
  <sheetData>
    <row r="1" spans="1:6" ht="51" customHeight="1" thickBot="1">
      <c r="A1" s="165" t="s">
        <v>202</v>
      </c>
      <c r="B1" s="165"/>
      <c r="C1" s="165"/>
      <c r="D1" s="165"/>
      <c r="E1" s="165"/>
      <c r="F1" s="1"/>
    </row>
    <row r="2" spans="1:5" ht="84.75" customHeight="1" thickBot="1">
      <c r="A2" s="22" t="s">
        <v>0</v>
      </c>
      <c r="B2" s="23" t="s">
        <v>2</v>
      </c>
      <c r="C2" s="23" t="s">
        <v>3</v>
      </c>
      <c r="D2" s="23" t="s">
        <v>4</v>
      </c>
      <c r="E2" s="24" t="s">
        <v>175</v>
      </c>
    </row>
    <row r="3" spans="1:5" ht="22.5" customHeight="1">
      <c r="A3" s="2" t="s">
        <v>1</v>
      </c>
      <c r="B3" s="3"/>
      <c r="C3" s="3"/>
      <c r="D3" s="3"/>
      <c r="E3" s="4"/>
    </row>
    <row r="4" spans="1:5" ht="30" customHeight="1">
      <c r="A4" s="118" t="s">
        <v>45</v>
      </c>
      <c r="B4" s="119" t="s">
        <v>46</v>
      </c>
      <c r="C4" s="120" t="s">
        <v>47</v>
      </c>
      <c r="D4" s="121">
        <v>3230</v>
      </c>
      <c r="E4" s="17">
        <v>3230</v>
      </c>
    </row>
    <row r="5" spans="1:5" ht="30" customHeight="1">
      <c r="A5" s="150" t="s">
        <v>186</v>
      </c>
      <c r="B5" s="119" t="s">
        <v>187</v>
      </c>
      <c r="C5" s="120" t="s">
        <v>188</v>
      </c>
      <c r="D5" s="121">
        <v>1185</v>
      </c>
      <c r="E5" s="11">
        <v>1185</v>
      </c>
    </row>
    <row r="6" spans="1:5" ht="30" customHeight="1">
      <c r="A6" s="150" t="s">
        <v>199</v>
      </c>
      <c r="B6" s="119" t="s">
        <v>200</v>
      </c>
      <c r="C6" s="120" t="s">
        <v>201</v>
      </c>
      <c r="D6" s="121">
        <v>3366</v>
      </c>
      <c r="E6" s="161">
        <v>3366</v>
      </c>
    </row>
    <row r="7" spans="1:5" ht="30" customHeight="1">
      <c r="A7" s="150" t="s">
        <v>193</v>
      </c>
      <c r="B7" s="119" t="s">
        <v>194</v>
      </c>
      <c r="C7" s="120" t="s">
        <v>195</v>
      </c>
      <c r="D7" s="121">
        <v>1095.6</v>
      </c>
      <c r="E7" s="161">
        <v>1095.6</v>
      </c>
    </row>
    <row r="8" spans="1:5" ht="30" customHeight="1" thickBot="1">
      <c r="A8" s="150" t="s">
        <v>196</v>
      </c>
      <c r="B8" s="119" t="s">
        <v>197</v>
      </c>
      <c r="C8" s="151" t="s">
        <v>198</v>
      </c>
      <c r="D8" s="121">
        <v>5358.24</v>
      </c>
      <c r="E8" s="162">
        <v>5358.24</v>
      </c>
    </row>
    <row r="9" spans="1:5" ht="30" customHeight="1" thickBot="1">
      <c r="A9" s="150" t="s">
        <v>183</v>
      </c>
      <c r="B9" s="119" t="s">
        <v>184</v>
      </c>
      <c r="C9" s="151" t="s">
        <v>185</v>
      </c>
      <c r="D9" s="152">
        <v>1543.92</v>
      </c>
      <c r="E9" s="28">
        <v>1543.92</v>
      </c>
    </row>
    <row r="10" spans="1:5" ht="19.5" thickBot="1">
      <c r="A10" s="111" t="s">
        <v>5</v>
      </c>
      <c r="B10" s="153"/>
      <c r="C10" s="77"/>
      <c r="D10" s="95">
        <f>SUM(D4:D9)</f>
        <v>15778.76</v>
      </c>
      <c r="E10" s="95">
        <f>SUM(E4:E9)</f>
        <v>15778.76</v>
      </c>
    </row>
    <row r="11" spans="1:5" ht="18.75">
      <c r="A11" s="2" t="s">
        <v>6</v>
      </c>
      <c r="B11" s="29"/>
      <c r="C11" s="29"/>
      <c r="D11" s="48"/>
      <c r="E11" s="41"/>
    </row>
    <row r="12" spans="1:5" ht="15.75" thickBot="1">
      <c r="A12" s="55" t="s">
        <v>18</v>
      </c>
      <c r="B12" s="8" t="s">
        <v>58</v>
      </c>
      <c r="C12" s="64" t="s">
        <v>59</v>
      </c>
      <c r="D12" s="112">
        <v>9389.25</v>
      </c>
      <c r="E12" s="20">
        <v>9389.25</v>
      </c>
    </row>
    <row r="13" spans="1:5" ht="19.5" thickBot="1">
      <c r="A13" s="93" t="s">
        <v>5</v>
      </c>
      <c r="B13" s="114"/>
      <c r="C13" s="77"/>
      <c r="D13" s="105">
        <f>D12</f>
        <v>9389.25</v>
      </c>
      <c r="E13" s="70">
        <f>E12</f>
        <v>9389.25</v>
      </c>
    </row>
    <row r="14" spans="1:5" ht="18.75">
      <c r="A14" s="75" t="s">
        <v>8</v>
      </c>
      <c r="B14" s="45"/>
      <c r="C14" s="53"/>
      <c r="D14" s="113"/>
      <c r="E14" s="134"/>
    </row>
    <row r="15" spans="1:5" ht="45">
      <c r="A15" s="5" t="s">
        <v>88</v>
      </c>
      <c r="B15" s="57" t="s">
        <v>90</v>
      </c>
      <c r="C15" s="135" t="s">
        <v>93</v>
      </c>
      <c r="D15" s="59">
        <v>957.47</v>
      </c>
      <c r="E15" s="37">
        <v>957.47</v>
      </c>
    </row>
    <row r="16" spans="1:10" ht="30">
      <c r="A16" s="5" t="s">
        <v>89</v>
      </c>
      <c r="B16" s="57" t="s">
        <v>91</v>
      </c>
      <c r="C16" s="58" t="s">
        <v>94</v>
      </c>
      <c r="D16" s="59">
        <v>6690</v>
      </c>
      <c r="E16" s="37">
        <v>6690</v>
      </c>
      <c r="J16" s="136"/>
    </row>
    <row r="17" spans="1:6" ht="30">
      <c r="A17" s="5" t="s">
        <v>89</v>
      </c>
      <c r="B17" s="57" t="s">
        <v>92</v>
      </c>
      <c r="C17" s="56" t="s">
        <v>95</v>
      </c>
      <c r="D17" s="59">
        <v>3300</v>
      </c>
      <c r="E17" s="37">
        <v>3300</v>
      </c>
      <c r="F17" s="100"/>
    </row>
    <row r="18" spans="1:6" ht="45">
      <c r="A18" s="125" t="s">
        <v>96</v>
      </c>
      <c r="B18" s="126" t="s">
        <v>97</v>
      </c>
      <c r="C18" s="127" t="s">
        <v>98</v>
      </c>
      <c r="D18" s="121">
        <v>3810</v>
      </c>
      <c r="E18" s="37">
        <v>3810</v>
      </c>
      <c r="F18" s="100"/>
    </row>
    <row r="19" spans="1:5" ht="19.5" thickBot="1">
      <c r="A19" s="21" t="s">
        <v>5</v>
      </c>
      <c r="B19" s="38"/>
      <c r="C19" s="39"/>
      <c r="D19" s="40">
        <f>SUM(D15:D18)</f>
        <v>14757.470000000001</v>
      </c>
      <c r="E19" s="41">
        <f>SUM(E15:E18)</f>
        <v>14757.470000000001</v>
      </c>
    </row>
    <row r="20" spans="1:7" ht="18.75">
      <c r="A20" s="42" t="s">
        <v>42</v>
      </c>
      <c r="B20" s="25"/>
      <c r="C20" s="101"/>
      <c r="D20" s="102"/>
      <c r="E20" s="103"/>
      <c r="G20" s="100"/>
    </row>
    <row r="21" spans="1:5" ht="45">
      <c r="A21" s="62" t="s">
        <v>88</v>
      </c>
      <c r="B21" s="62" t="s">
        <v>43</v>
      </c>
      <c r="C21" s="56" t="s">
        <v>110</v>
      </c>
      <c r="D21" s="67">
        <v>644.09</v>
      </c>
      <c r="E21" s="37">
        <v>331.39</v>
      </c>
    </row>
    <row r="22" spans="1:8" ht="15.75" thickBot="1">
      <c r="A22" s="116"/>
      <c r="B22" s="18"/>
      <c r="C22" s="64"/>
      <c r="D22" s="115"/>
      <c r="E22" s="104" t="s">
        <v>192</v>
      </c>
      <c r="H22" s="100"/>
    </row>
    <row r="23" spans="1:5" ht="18.75" customHeight="1" thickBot="1">
      <c r="A23" s="76" t="s">
        <v>5</v>
      </c>
      <c r="B23" s="38"/>
      <c r="C23" s="89"/>
      <c r="D23" s="90">
        <f>SUM(D21:D22)</f>
        <v>644.09</v>
      </c>
      <c r="E23" s="41">
        <f>SUM(E21:E22)</f>
        <v>331.39</v>
      </c>
    </row>
    <row r="24" spans="1:5" ht="18.75" customHeight="1" thickBot="1">
      <c r="A24" s="42" t="s">
        <v>113</v>
      </c>
      <c r="B24" s="38"/>
      <c r="C24" s="154"/>
      <c r="D24" s="155"/>
      <c r="E24" s="157"/>
    </row>
    <row r="25" spans="1:5" ht="31.5" customHeight="1" thickBot="1">
      <c r="A25" s="159" t="s">
        <v>189</v>
      </c>
      <c r="B25" s="29" t="s">
        <v>190</v>
      </c>
      <c r="C25" s="160" t="s">
        <v>191</v>
      </c>
      <c r="D25" s="155">
        <v>2850</v>
      </c>
      <c r="E25" s="156">
        <v>2850</v>
      </c>
    </row>
    <row r="26" spans="1:5" ht="18.75" customHeight="1" thickBot="1">
      <c r="A26" s="76" t="s">
        <v>5</v>
      </c>
      <c r="B26" s="38"/>
      <c r="C26" s="154"/>
      <c r="D26" s="90">
        <f>SUM(D24:D25)</f>
        <v>2850</v>
      </c>
      <c r="E26" s="90">
        <f>SUM(E24:E25)</f>
        <v>2850</v>
      </c>
    </row>
    <row r="27" spans="1:5" ht="18.75" customHeight="1">
      <c r="A27" s="42" t="s">
        <v>12</v>
      </c>
      <c r="B27" s="25"/>
      <c r="C27" s="101"/>
      <c r="D27" s="102"/>
      <c r="E27" s="158"/>
    </row>
    <row r="28" spans="1:6" ht="18.75" customHeight="1" thickBot="1">
      <c r="A28" s="116"/>
      <c r="B28" s="16"/>
      <c r="C28" s="64"/>
      <c r="D28" s="85"/>
      <c r="E28" s="85"/>
      <c r="F28" s="66"/>
    </row>
    <row r="29" spans="1:6" ht="18.75" customHeight="1" thickBot="1">
      <c r="A29" s="76" t="s">
        <v>5</v>
      </c>
      <c r="B29" s="88"/>
      <c r="C29" s="89"/>
      <c r="D29" s="90">
        <f>SUM(D28:D28)</f>
        <v>0</v>
      </c>
      <c r="E29" s="91">
        <f>SUM(E28:E28)</f>
        <v>0</v>
      </c>
      <c r="F29" s="66"/>
    </row>
    <row r="30" spans="1:6" ht="18.75" customHeight="1" thickBot="1">
      <c r="A30" s="42" t="s">
        <v>176</v>
      </c>
      <c r="B30" s="88"/>
      <c r="C30" s="89"/>
      <c r="D30" s="107"/>
      <c r="E30" s="145"/>
      <c r="F30" s="66"/>
    </row>
    <row r="31" spans="1:6" ht="42.75" customHeight="1" thickBot="1">
      <c r="A31" s="16" t="s">
        <v>177</v>
      </c>
      <c r="B31" s="18" t="s">
        <v>178</v>
      </c>
      <c r="C31" s="64" t="s">
        <v>179</v>
      </c>
      <c r="D31" s="115">
        <v>17103.6</v>
      </c>
      <c r="E31" s="163">
        <v>17103.6</v>
      </c>
      <c r="F31" s="66"/>
    </row>
    <row r="32" spans="1:6" ht="83.25" customHeight="1" thickBot="1">
      <c r="A32" s="146" t="s">
        <v>180</v>
      </c>
      <c r="B32" s="147" t="s">
        <v>182</v>
      </c>
      <c r="C32" s="56" t="s">
        <v>181</v>
      </c>
      <c r="D32" s="63">
        <v>3350.82</v>
      </c>
      <c r="E32" s="164">
        <v>3350.82</v>
      </c>
      <c r="F32" s="66"/>
    </row>
    <row r="33" spans="1:6" ht="18.75" customHeight="1" thickBot="1">
      <c r="A33" s="76" t="s">
        <v>5</v>
      </c>
      <c r="B33" s="38"/>
      <c r="C33" s="149"/>
      <c r="D33" s="148">
        <f>SUM(D31:D32)</f>
        <v>20454.42</v>
      </c>
      <c r="E33" s="148">
        <f>SUM(E31:E32)</f>
        <v>20454.42</v>
      </c>
      <c r="F33" s="66"/>
    </row>
    <row r="34" spans="1:6" ht="19.5" thickBot="1">
      <c r="A34" s="110" t="s">
        <v>5</v>
      </c>
      <c r="B34" s="109"/>
      <c r="C34" s="108"/>
      <c r="D34" s="107">
        <f>D10+D13+D19+D23+D26+D29+D33</f>
        <v>63873.99</v>
      </c>
      <c r="E34" s="107">
        <f>E10+E13+E19+E23+E26+E29+E33</f>
        <v>63561.29</v>
      </c>
      <c r="F34" s="66"/>
    </row>
    <row r="35" spans="1:5" ht="15">
      <c r="A35" s="106"/>
      <c r="B35" s="47"/>
      <c r="C35" s="47"/>
      <c r="D35" s="106"/>
      <c r="E35" s="106"/>
    </row>
    <row r="36" spans="1:5" ht="15">
      <c r="A36" s="47"/>
      <c r="B36" s="47"/>
      <c r="C36" s="47"/>
      <c r="D36" s="47"/>
      <c r="E36" s="47"/>
    </row>
    <row r="37" spans="1:5" ht="15">
      <c r="A37" s="47"/>
      <c r="B37" s="47"/>
      <c r="C37" s="47"/>
      <c r="D37" s="47"/>
      <c r="E37" s="47"/>
    </row>
    <row r="38" spans="1:5" ht="15">
      <c r="A38" s="47"/>
      <c r="B38" s="47"/>
      <c r="C38" s="47"/>
      <c r="D38" s="47"/>
      <c r="E38" s="47"/>
    </row>
    <row r="39" spans="1:5" ht="21">
      <c r="A39" s="47"/>
      <c r="B39" s="43" t="s">
        <v>119</v>
      </c>
      <c r="C39" s="43" t="s">
        <v>11</v>
      </c>
      <c r="D39" s="47"/>
      <c r="E39" s="47"/>
    </row>
    <row r="40" spans="1:5" ht="15">
      <c r="A40" s="47"/>
      <c r="B40" s="47"/>
      <c r="C40" s="47"/>
      <c r="D40" s="47"/>
      <c r="E40" s="47"/>
    </row>
    <row r="41" spans="1:5" ht="15">
      <c r="A41" s="47"/>
      <c r="B41" s="47"/>
      <c r="C41" s="47"/>
      <c r="D41" s="47"/>
      <c r="E41" s="47"/>
    </row>
  </sheetData>
  <sheetProtection/>
  <mergeCells count="1">
    <mergeCell ref="A1:E1"/>
  </mergeCells>
  <printOptions/>
  <pageMargins left="0.7086614173228347" right="0.15748031496062992" top="0.3937007874015748" bottom="0.3937007874015748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2016-10-13T14:26:39Z</cp:lastPrinted>
  <dcterms:created xsi:type="dcterms:W3CDTF">2006-11-28T10:41:36Z</dcterms:created>
  <dcterms:modified xsi:type="dcterms:W3CDTF">2019-07-08T13:13:41Z</dcterms:modified>
  <cp:category/>
  <cp:version/>
  <cp:contentType/>
  <cp:contentStatus/>
</cp:coreProperties>
</file>